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330" activeTab="0"/>
  </bookViews>
  <sheets>
    <sheet name="旱田（竞租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J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按实际整地内容填</t>
        </r>
      </text>
    </comment>
    <comment ref="K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没想整地内容单价合计</t>
        </r>
      </text>
    </comment>
    <comment ref="L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等于面积*秋整地单价</t>
        </r>
      </text>
    </comment>
    <comment ref="M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等于实际应收风险金</t>
        </r>
      </text>
    </comment>
    <comment ref="N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实际应收保证金</t>
        </r>
      </text>
    </comment>
    <comment ref="O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实际应收航化费</t>
        </r>
      </text>
    </comment>
    <comment ref="P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按应该预收的金额填报</t>
        </r>
      </text>
    </comment>
    <comment ref="Q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按应该预收的金额填报</t>
        </r>
      </text>
    </comment>
    <comment ref="T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等于面积*300元/亩</t>
        </r>
      </text>
    </comment>
  </commentList>
</comments>
</file>

<file path=xl/sharedStrings.xml><?xml version="1.0" encoding="utf-8"?>
<sst xmlns="http://schemas.openxmlformats.org/spreadsheetml/2006/main" count="32" uniqueCount="27">
  <si>
    <t>计划竞价发包的旱田地块信息汇总</t>
  </si>
  <si>
    <t xml:space="preserve"> 单位：亩；元；元/亩</t>
  </si>
  <si>
    <t>序号</t>
  </si>
  <si>
    <t>管理区</t>
  </si>
  <si>
    <t>作业站</t>
  </si>
  <si>
    <t>地号</t>
  </si>
  <si>
    <t>面积</t>
  </si>
  <si>
    <t>作物</t>
  </si>
  <si>
    <t>亩竞租底价</t>
  </si>
  <si>
    <t>最终交易价格                                     元/亩     合计</t>
  </si>
  <si>
    <t>秋整地作业内容</t>
  </si>
  <si>
    <t>亩作业费（元/亩）</t>
  </si>
  <si>
    <t>秋整地作业费</t>
  </si>
  <si>
    <t>农业风险金
（12.5元/亩）</t>
  </si>
  <si>
    <t>保证金              （20元/亩）</t>
  </si>
  <si>
    <t>航化费
（20元/亩）</t>
  </si>
  <si>
    <t xml:space="preserve">预收机械作业费                        </t>
  </si>
  <si>
    <t xml:space="preserve">种子、化肥预收                                 </t>
  </si>
  <si>
    <t>合计</t>
  </si>
  <si>
    <t>原承包农户</t>
  </si>
  <si>
    <t>竞买保证金
（300元/亩）</t>
  </si>
  <si>
    <t>第八管理区</t>
  </si>
  <si>
    <t>1作业站（原6作业站）</t>
  </si>
  <si>
    <t>08-01-10</t>
  </si>
  <si>
    <t>玉米</t>
  </si>
  <si>
    <t>张喜才</t>
  </si>
  <si>
    <t>08-01-11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</si>
</sst>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tabSelected="1" zoomScaleSheetLayoutView="100" workbookViewId="0" topLeftCell="A1">
      <selection activeCell="A1" sqref="A1:T1"/>
    </sheetView>
  </sheetViews>
  <sheetFormatPr defaultColWidth="9.00390625" defaultRowHeight="14.25"/>
  <cols>
    <col min="1" max="1" width="4.875" style="3" customWidth="1"/>
    <col min="2" max="2" width="11.25390625" style="3" customWidth="1"/>
    <col min="3" max="3" width="19.75390625" style="3" customWidth="1"/>
    <col min="4" max="4" width="11.00390625" style="4" customWidth="1"/>
    <col min="5" max="5" width="9.25390625" style="4" customWidth="1"/>
    <col min="6" max="6" width="11.50390625" style="4" customWidth="1"/>
    <col min="7" max="7" width="7.00390625" style="4" customWidth="1"/>
    <col min="8" max="8" width="10.875" style="5" customWidth="1"/>
    <col min="9" max="9" width="12.25390625" style="5" customWidth="1"/>
    <col min="10" max="10" width="30.75390625" style="4" customWidth="1"/>
    <col min="11" max="11" width="27.75390625" style="4" customWidth="1"/>
    <col min="12" max="12" width="13.375" style="4" customWidth="1"/>
    <col min="13" max="13" width="13.625" style="4" customWidth="1"/>
    <col min="14" max="15" width="12.50390625" style="4" customWidth="1"/>
    <col min="16" max="17" width="15.50390625" style="4" customWidth="1"/>
    <col min="18" max="18" width="17.25390625" style="4" customWidth="1"/>
    <col min="19" max="19" width="24.375" style="4" customWidth="1"/>
    <col min="20" max="20" width="22.625" style="4" customWidth="1"/>
    <col min="21" max="16384" width="9.00390625" style="4" customWidth="1"/>
  </cols>
  <sheetData>
    <row r="1" spans="1:20" ht="55.5" customHeight="1">
      <c r="A1" s="6" t="s">
        <v>0</v>
      </c>
      <c r="B1" s="6"/>
      <c r="C1" s="6"/>
      <c r="D1" s="6"/>
      <c r="E1" s="6"/>
      <c r="F1" s="6"/>
      <c r="G1" s="6"/>
      <c r="H1" s="7"/>
      <c r="I1" s="7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2.5" customHeight="1">
      <c r="A2" s="8"/>
      <c r="B2" s="8"/>
      <c r="C2" s="8"/>
      <c r="D2" s="8"/>
      <c r="E2" s="8"/>
      <c r="F2" s="9"/>
      <c r="G2" s="10"/>
      <c r="H2" s="11"/>
      <c r="I2" s="11"/>
      <c r="J2" s="21"/>
      <c r="K2" s="21"/>
      <c r="L2" s="21"/>
      <c r="M2" s="21"/>
      <c r="N2" s="21"/>
      <c r="O2" s="21"/>
      <c r="P2" s="21"/>
      <c r="Q2" s="21"/>
      <c r="R2" s="21"/>
      <c r="S2" s="21"/>
      <c r="T2" s="4" t="s">
        <v>1</v>
      </c>
    </row>
    <row r="3" spans="1:20" s="1" customFormat="1" ht="28.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22"/>
      <c r="J3" s="23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25" t="s">
        <v>17</v>
      </c>
      <c r="R3" s="25" t="s">
        <v>18</v>
      </c>
      <c r="S3" s="12" t="s">
        <v>19</v>
      </c>
      <c r="T3" s="25" t="s">
        <v>20</v>
      </c>
    </row>
    <row r="4" spans="1:20" s="2" customFormat="1" ht="24" customHeight="1">
      <c r="A4" s="14">
        <v>1</v>
      </c>
      <c r="B4" s="14" t="s">
        <v>21</v>
      </c>
      <c r="C4" s="15" t="s">
        <v>22</v>
      </c>
      <c r="D4" s="15" t="s">
        <v>23</v>
      </c>
      <c r="E4" s="16">
        <v>150</v>
      </c>
      <c r="F4" s="17" t="s">
        <v>24</v>
      </c>
      <c r="G4" s="16">
        <v>500</v>
      </c>
      <c r="H4" s="16"/>
      <c r="I4" s="16"/>
      <c r="J4" s="16"/>
      <c r="K4" s="16"/>
      <c r="L4" s="16"/>
      <c r="M4" s="24">
        <f>E4*12.5</f>
        <v>1875</v>
      </c>
      <c r="N4" s="24">
        <f>E4*20</f>
        <v>3000</v>
      </c>
      <c r="O4" s="24"/>
      <c r="P4" s="24">
        <v>13050</v>
      </c>
      <c r="Q4" s="24">
        <v>24701</v>
      </c>
      <c r="R4" s="24">
        <f>SUM(L4:Q4)</f>
        <v>42626</v>
      </c>
      <c r="S4" s="17" t="s">
        <v>25</v>
      </c>
      <c r="T4" s="24">
        <f>300*E4</f>
        <v>45000</v>
      </c>
    </row>
    <row r="5" spans="1:20" s="2" customFormat="1" ht="24" customHeight="1">
      <c r="A5" s="14">
        <v>2</v>
      </c>
      <c r="B5" s="14" t="s">
        <v>21</v>
      </c>
      <c r="C5" s="15" t="s">
        <v>22</v>
      </c>
      <c r="D5" s="15" t="s">
        <v>26</v>
      </c>
      <c r="E5" s="16">
        <v>150</v>
      </c>
      <c r="F5" s="17" t="s">
        <v>24</v>
      </c>
      <c r="G5" s="16">
        <v>500</v>
      </c>
      <c r="H5" s="16"/>
      <c r="I5" s="16"/>
      <c r="J5" s="16"/>
      <c r="K5" s="16"/>
      <c r="L5" s="16"/>
      <c r="M5" s="24">
        <f>E5*12.5</f>
        <v>1875</v>
      </c>
      <c r="N5" s="24">
        <f>E5*20</f>
        <v>3000</v>
      </c>
      <c r="O5" s="24"/>
      <c r="P5" s="24">
        <v>13050</v>
      </c>
      <c r="Q5" s="24">
        <v>24701</v>
      </c>
      <c r="R5" s="24">
        <f>SUM(L5:Q5)</f>
        <v>42626</v>
      </c>
      <c r="S5" s="17" t="s">
        <v>25</v>
      </c>
      <c r="T5" s="24">
        <f>300*E5</f>
        <v>45000</v>
      </c>
    </row>
    <row r="6" spans="1:20" ht="24" customHeight="1">
      <c r="A6" s="18"/>
      <c r="B6" s="18" t="s">
        <v>18</v>
      </c>
      <c r="C6" s="18"/>
      <c r="D6" s="19"/>
      <c r="E6" s="19">
        <f>SUM(E4:E5)</f>
        <v>300</v>
      </c>
      <c r="F6" s="19"/>
      <c r="G6" s="19"/>
      <c r="H6" s="20"/>
      <c r="I6" s="20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</sheetData>
  <sheetProtection/>
  <mergeCells count="3">
    <mergeCell ref="A1:T1"/>
    <mergeCell ref="I2:Q2"/>
    <mergeCell ref="H3:I3"/>
  </mergeCells>
  <printOptions horizontalCentered="1"/>
  <pageMargins left="0.75" right="0.75" top="1" bottom="1" header="0.51" footer="0.51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A.</cp:lastModifiedBy>
  <dcterms:created xsi:type="dcterms:W3CDTF">2016-12-02T08:54:00Z</dcterms:created>
  <dcterms:modified xsi:type="dcterms:W3CDTF">2023-04-27T01:27:23Z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198E7BB178044392B2C043AA45D07FB8</vt:lpwstr>
  </property>
</Properties>
</file>